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enefits" sheetId="2" state="visible" r:id="rId2"/>
    <sheet xmlns:r="http://schemas.openxmlformats.org/officeDocument/2006/relationships" name="Summary" sheetId="3" state="visible" r:id="rId3"/>
    <sheet xmlns:r="http://schemas.openxmlformats.org/officeDocument/2006/relationships" name="Evidence levels" sheetId="4" state="visible" r:id="rId4"/>
    <sheet xmlns:r="http://schemas.openxmlformats.org/officeDocument/2006/relationships" name="Version"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color rgb="00FFFFFF"/>
    </font>
    <font>
      <b val="1"/>
      <sz val="12"/>
    </font>
    <font>
      <i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vertical="center" wrapText="1"/>
    </xf>
    <xf numFmtId="0" fontId="0" fillId="3" borderId="0" applyAlignment="1" applyProtection="1" pivotButton="0" quotePrefix="0" xfId="0">
      <alignment vertical="top" wrapText="1"/>
      <protection locked="0" hidden="0"/>
    </xf>
    <xf numFmtId="3" fontId="0" fillId="3" borderId="0" applyAlignment="1" applyProtection="1" pivotButton="0" quotePrefix="0" xfId="0">
      <alignment vertical="top" wrapText="1"/>
      <protection locked="0" hidden="0"/>
    </xf>
    <xf numFmtId="164" fontId="0" fillId="4" borderId="0" pivotButton="0" quotePrefix="0" xfId="0"/>
    <xf numFmtId="0" fontId="0" fillId="5" borderId="0" applyAlignment="1" applyProtection="1" pivotButton="0" quotePrefix="0" xfId="0">
      <alignment vertical="top" wrapText="1"/>
      <protection locked="0" hidden="0"/>
    </xf>
    <xf numFmtId="3" fontId="0" fillId="5" borderId="0" applyAlignment="1" applyProtection="1" pivotButton="0" quotePrefix="0" xfId="0">
      <alignment vertical="top" wrapText="1"/>
      <protection locked="0" hidden="0"/>
    </xf>
    <xf numFmtId="0" fontId="3" fillId="0" borderId="0" pivotButton="0" quotePrefix="0" xfId="0"/>
    <xf numFmtId="0" fontId="2" fillId="2" borderId="0" pivotButton="0" quotePrefix="0" xfId="0"/>
    <xf numFmtId="3" fontId="0" fillId="4" borderId="0" pivotButton="0" quotePrefix="0" xfId="0"/>
    <xf numFmtId="9" fontId="0" fillId="4"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AI benefits register</t>
        </is>
      </c>
    </row>
    <row r="2">
      <c r="A2" s="2" t="inlineStr">
        <is>
          <t>A proposal from AI Economics Hub, version 0.5 (2026-10-08). Not a standard. See the article 'The AI Benefits Register' (/articles/ai-benefits-register).</t>
        </is>
      </c>
    </row>
    <row r="3">
      <c r="A3" s="2" t="inlineStr">
        <is>
          <t>One row per benefit, not per initiative. An initiative can have several. Cream cells are inputs, grey cells are formulas and are locked. The blue rows are ILLUSTRATIVE, with invented figures: overwrite or delete them.</t>
        </is>
      </c>
    </row>
    <row r="4">
      <c r="A4" s="2" t="inlineStr">
        <is>
          <t>Money is in £ thousands a year. Expected is the benefit in the business case. Measured is what has been observed. 'Booked in' names the budget line, forecast or accepted record where the benefit shows up.</t>
        </is>
      </c>
    </row>
    <row r="5">
      <c r="A5" s="2" t="inlineStr">
        <is>
          <t>A benefit counts as realised only if its type is Realised cost reduction, Revenue or margin, or Absorbed capacity, a booked-in record is named, and the evidence level is E2 or above. Released capacity, Avoided cost and Risk loss avoided are reported separately and are never added to realised value.</t>
        </is>
      </c>
    </row>
    <row r="6">
      <c r="A6" s="2" t="inlineStr">
        <is>
          <t>Released capacity is time freed. It becomes Absorbed capacity only when it has been turned into something an accepted record shows, such as reduced contractor hours or extra throughput.</t>
        </is>
      </c>
    </row>
    <row r="7">
      <c r="A7" s="2" t="inlineStr">
        <is>
          <t>Sheets are protected without a password so you can unprotect to extend them. Nothing leaves your machine.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38" customWidth="1" min="3" max="3"/>
    <col width="24" customWidth="1" min="4" max="4"/>
    <col width="26" customWidth="1" min="5" max="5"/>
    <col width="14" customWidth="1" min="6" max="6"/>
    <col width="14" customWidth="1" min="7" max="7"/>
    <col width="34" customWidth="1" min="8" max="8"/>
    <col width="10" customWidth="1" min="9" max="9"/>
    <col width="12" customWidth="1" min="10" max="10"/>
    <col width="12" customWidth="1" min="11" max="11"/>
    <col width="14" customWidth="1" min="12" max="12"/>
    <col width="14" customWidth="1" min="13" max="13"/>
  </cols>
  <sheetData>
    <row r="1" ht="48" customHeight="1">
      <c r="A1" s="3" t="inlineStr">
        <is>
          <t>ID</t>
        </is>
      </c>
      <c r="B1" s="3" t="inlineStr">
        <is>
          <t>Initiative</t>
        </is>
      </c>
      <c r="C1" s="3" t="inlineStr">
        <is>
          <t>Benefit</t>
        </is>
      </c>
      <c r="D1" s="3" t="inlineStr">
        <is>
          <t>Benefit type</t>
        </is>
      </c>
      <c r="E1" s="3" t="inlineStr">
        <is>
          <t>Benefit owner (named role)</t>
        </is>
      </c>
      <c r="F1" s="3" t="inlineStr">
        <is>
          <t>Expected annual (£k)</t>
        </is>
      </c>
      <c r="G1" s="3" t="inlineStr">
        <is>
          <t>Measured annual (£k)</t>
        </is>
      </c>
      <c r="H1" s="3" t="inlineStr">
        <is>
          <t>Booked in (budget line or record)</t>
        </is>
      </c>
      <c r="I1" s="3" t="inlineStr">
        <is>
          <t>Evidence level</t>
        </is>
      </c>
      <c r="J1" s="3" t="inlineStr">
        <is>
          <t>Status</t>
        </is>
      </c>
      <c r="K1" s="3" t="inlineStr">
        <is>
          <t>Variance (£k)</t>
        </is>
      </c>
      <c r="L1" s="3" t="inlineStr">
        <is>
          <t>Counts as realised?</t>
        </is>
      </c>
      <c r="M1" s="3" t="inlineStr">
        <is>
          <t>Realised value (£k)</t>
        </is>
      </c>
    </row>
    <row r="2">
      <c r="A2" s="4" t="inlineStr">
        <is>
          <t>ILLUSTRATIVE-B1</t>
        </is>
      </c>
      <c r="B2" s="4" t="inlineStr">
        <is>
          <t>Contract review assistant</t>
        </is>
      </c>
      <c r="C2" s="4" t="inlineStr">
        <is>
          <t>Outside-counsel spend reduced</t>
        </is>
      </c>
      <c r="D2" s="4" t="inlineStr">
        <is>
          <t>Realised cost reduction</t>
        </is>
      </c>
      <c r="E2" s="4" t="inlineStr">
        <is>
          <t>General Counsel</t>
        </is>
      </c>
      <c r="F2" s="5" t="n">
        <v>160</v>
      </c>
      <c r="G2" s="5" t="n">
        <v>120</v>
      </c>
      <c r="H2" s="4" t="inlineStr">
        <is>
          <t>Legal outside-counsel budget line</t>
        </is>
      </c>
      <c r="I2" s="4" t="inlineStr">
        <is>
          <t>E3</t>
        </is>
      </c>
      <c r="J2" s="4" t="inlineStr">
        <is>
          <t>Measuring</t>
        </is>
      </c>
      <c r="K2" s="6">
        <f>IF(AND(ISNUMBER(F2),ISNUMBER(G2)),G2-F2,"")</f>
        <v/>
      </c>
      <c r="L2" s="6">
        <f>IF(D2="","",IF(AND(OR(D2="Realised cost reduction",D2="Revenue or margin",D2="Absorbed capacity"),H2&lt;&gt;"",OR(I2="E2",I2="E3",I2="E4")),"Yes","No"))</f>
        <v/>
      </c>
      <c r="M2" s="6">
        <f>IF(L2="Yes",G2,0)</f>
        <v/>
      </c>
    </row>
    <row r="3">
      <c r="A3" s="4" t="inlineStr">
        <is>
          <t>ILLUSTRATIVE-B2</t>
        </is>
      </c>
      <c r="B3" s="4" t="inlineStr">
        <is>
          <t>Contact-centre summarisation</t>
        </is>
      </c>
      <c r="C3" s="4" t="inlineStr">
        <is>
          <t>Agency and overtime hours reduced</t>
        </is>
      </c>
      <c r="D3" s="4" t="inlineStr">
        <is>
          <t>Realised cost reduction</t>
        </is>
      </c>
      <c r="E3" s="4" t="inlineStr">
        <is>
          <t>Head of Customer Operations</t>
        </is>
      </c>
      <c r="F3" s="5" t="n">
        <v>240</v>
      </c>
      <c r="G3" s="5" t="n">
        <v>60</v>
      </c>
      <c r="H3" s="4" t="inlineStr">
        <is>
          <t>Contact-centre agency budget line</t>
        </is>
      </c>
      <c r="I3" s="4" t="inlineStr">
        <is>
          <t>E2</t>
        </is>
      </c>
      <c r="J3" s="4" t="inlineStr">
        <is>
          <t>Measuring</t>
        </is>
      </c>
      <c r="K3" s="6">
        <f>IF(AND(ISNUMBER(F3),ISNUMBER(G3)),G3-F3,"")</f>
        <v/>
      </c>
      <c r="L3" s="6">
        <f>IF(D3="","",IF(AND(OR(D3="Realised cost reduction",D3="Revenue or margin",D3="Absorbed capacity"),H3&lt;&gt;"",OR(I3="E2",I3="E3",I3="E4")),"Yes","No"))</f>
        <v/>
      </c>
      <c r="M3" s="6">
        <f>IF(L3="Yes",G3,0)</f>
        <v/>
      </c>
    </row>
    <row r="4">
      <c r="A4" s="4" t="inlineStr">
        <is>
          <t>ILLUSTRATIVE-B3</t>
        </is>
      </c>
      <c r="B4" s="4" t="inlineStr">
        <is>
          <t>Coding assistant</t>
        </is>
      </c>
      <c r="C4" s="4" t="inlineStr">
        <is>
          <t>Contractor hours reduced</t>
        </is>
      </c>
      <c r="D4" s="4" t="inlineStr">
        <is>
          <t>Absorbed capacity</t>
        </is>
      </c>
      <c r="E4" s="4" t="inlineStr">
        <is>
          <t>Director of Engineering</t>
        </is>
      </c>
      <c r="F4" s="5" t="n">
        <v>108</v>
      </c>
      <c r="G4" s="5" t="n">
        <v>26</v>
      </c>
      <c r="H4" s="4" t="inlineStr">
        <is>
          <t>Engineering contractor spend line</t>
        </is>
      </c>
      <c r="I4" s="4" t="inlineStr">
        <is>
          <t>E2</t>
        </is>
      </c>
      <c r="J4" s="4" t="inlineStr">
        <is>
          <t>Measuring</t>
        </is>
      </c>
      <c r="K4" s="6">
        <f>IF(AND(ISNUMBER(F4),ISNUMBER(G4)),G4-F4,"")</f>
        <v/>
      </c>
      <c r="L4" s="6">
        <f>IF(D4="","",IF(AND(OR(D4="Realised cost reduction",D4="Revenue or margin",D4="Absorbed capacity"),H4&lt;&gt;"",OR(I4="E2",I4="E3",I4="E4")),"Yes","No"))</f>
        <v/>
      </c>
      <c r="M4" s="6">
        <f>IF(L4="Yes",G4,0)</f>
        <v/>
      </c>
    </row>
    <row r="5">
      <c r="A5" s="4" t="inlineStr">
        <is>
          <t>ILLUSTRATIVE-B4</t>
        </is>
      </c>
      <c r="B5" s="4" t="inlineStr">
        <is>
          <t>Workforce assistant</t>
        </is>
      </c>
      <c r="C5" s="4" t="inlineStr">
        <is>
          <t>Self-reported time saved</t>
        </is>
      </c>
      <c r="D5" s="4" t="inlineStr">
        <is>
          <t>Released capacity</t>
        </is>
      </c>
      <c r="E5" s="4" t="inlineStr">
        <is>
          <t>COO</t>
        </is>
      </c>
      <c r="F5" s="5" t="n">
        <v>300</v>
      </c>
      <c r="G5" s="5" t="n">
        <v>0</v>
      </c>
      <c r="H5" s="4" t="n"/>
      <c r="I5" s="4" t="inlineStr">
        <is>
          <t>E1</t>
        </is>
      </c>
      <c r="J5" s="4" t="inlineStr">
        <is>
          <t>Expected</t>
        </is>
      </c>
      <c r="K5" s="6">
        <f>IF(AND(ISNUMBER(F5),ISNUMBER(G5)),G5-F5,"")</f>
        <v/>
      </c>
      <c r="L5" s="6">
        <f>IF(D5="","",IF(AND(OR(D5="Realised cost reduction",D5="Revenue or margin",D5="Absorbed capacity"),H5&lt;&gt;"",OR(I5="E2",I5="E3",I5="E4")),"Yes","No"))</f>
        <v/>
      </c>
      <c r="M5" s="6">
        <f>IF(L5="Yes",G5,0)</f>
        <v/>
      </c>
    </row>
    <row r="6">
      <c r="A6" s="4" t="inlineStr">
        <is>
          <t>ILLUSTRATIVE-B5</t>
        </is>
      </c>
      <c r="B6" s="4" t="inlineStr">
        <is>
          <t>Customer-service agent pilot</t>
        </is>
      </c>
      <c r="C6" s="4" t="inlineStr">
        <is>
          <t>Projected chat containment</t>
        </is>
      </c>
      <c r="D6" s="4" t="inlineStr">
        <is>
          <t>Avoided cost</t>
        </is>
      </c>
      <c r="E6" s="4" t="n"/>
      <c r="F6" s="5" t="n">
        <v>90</v>
      </c>
      <c r="G6" s="5" t="n">
        <v>0</v>
      </c>
      <c r="H6" s="4" t="n"/>
      <c r="I6" s="4" t="inlineStr">
        <is>
          <t>E0</t>
        </is>
      </c>
      <c r="J6" s="4" t="inlineStr">
        <is>
          <t>Lapsed</t>
        </is>
      </c>
      <c r="K6" s="6">
        <f>IF(AND(ISNUMBER(F6),ISNUMBER(G6)),G6-F6,"")</f>
        <v/>
      </c>
      <c r="L6" s="6">
        <f>IF(D6="","",IF(AND(OR(D6="Realised cost reduction",D6="Revenue or margin",D6="Absorbed capacity"),H6&lt;&gt;"",OR(I6="E2",I6="E3",I6="E4")),"Yes","No"))</f>
        <v/>
      </c>
      <c r="M6" s="6">
        <f>IF(L6="Yes",G6,0)</f>
        <v/>
      </c>
    </row>
    <row r="7">
      <c r="A7" s="4" t="inlineStr">
        <is>
          <t>ILLUSTRATIVE-B6</t>
        </is>
      </c>
      <c r="B7" s="4" t="inlineStr">
        <is>
          <t>Contract review assistant</t>
        </is>
      </c>
      <c r="C7" s="4" t="inlineStr">
        <is>
          <t>Reviewer time released, not yet absorbed</t>
        </is>
      </c>
      <c r="D7" s="4" t="inlineStr">
        <is>
          <t>Released capacity</t>
        </is>
      </c>
      <c r="E7" s="4" t="inlineStr">
        <is>
          <t>General Counsel</t>
        </is>
      </c>
      <c r="F7" s="5" t="n">
        <v>0</v>
      </c>
      <c r="G7" s="5" t="n">
        <v>40</v>
      </c>
      <c r="H7" s="4" t="n"/>
      <c r="I7" s="4" t="inlineStr">
        <is>
          <t>E3</t>
        </is>
      </c>
      <c r="J7" s="4" t="inlineStr">
        <is>
          <t>Measuring</t>
        </is>
      </c>
      <c r="K7" s="6">
        <f>IF(AND(ISNUMBER(F7),ISNUMBER(G7)),G7-F7,"")</f>
        <v/>
      </c>
      <c r="L7" s="6">
        <f>IF(D7="","",IF(AND(OR(D7="Realised cost reduction",D7="Revenue or margin",D7="Absorbed capacity"),H7&lt;&gt;"",OR(I7="E2",I7="E3",I7="E4")),"Yes","No"))</f>
        <v/>
      </c>
      <c r="M7" s="6">
        <f>IF(L7="Yes",G7,0)</f>
        <v/>
      </c>
    </row>
    <row r="8">
      <c r="A8" s="4" t="inlineStr">
        <is>
          <t>ILLUSTRATIVE-B7</t>
        </is>
      </c>
      <c r="B8" s="4" t="inlineStr">
        <is>
          <t>Contact-centre summarisation</t>
        </is>
      </c>
      <c r="C8" s="4" t="inlineStr">
        <is>
          <t>Agent time released, not yet converted</t>
        </is>
      </c>
      <c r="D8" s="4" t="inlineStr">
        <is>
          <t>Released capacity</t>
        </is>
      </c>
      <c r="E8" s="4" t="inlineStr">
        <is>
          <t>Head of Customer Operations</t>
        </is>
      </c>
      <c r="F8" s="5" t="n">
        <v>0</v>
      </c>
      <c r="G8" s="5" t="n">
        <v>180</v>
      </c>
      <c r="H8" s="4" t="n"/>
      <c r="I8" s="4" t="inlineStr">
        <is>
          <t>E2</t>
        </is>
      </c>
      <c r="J8" s="4" t="inlineStr">
        <is>
          <t>Measuring</t>
        </is>
      </c>
      <c r="K8" s="6">
        <f>IF(AND(ISNUMBER(F8),ISNUMBER(G8)),G8-F8,"")</f>
        <v/>
      </c>
      <c r="L8" s="6">
        <f>IF(D8="","",IF(AND(OR(D8="Realised cost reduction",D8="Revenue or margin",D8="Absorbed capacity"),H8&lt;&gt;"",OR(I8="E2",I8="E3",I8="E4")),"Yes","No"))</f>
        <v/>
      </c>
      <c r="M8" s="6">
        <f>IF(L8="Yes",G8,0)</f>
        <v/>
      </c>
    </row>
    <row r="9">
      <c r="A9" s="4" t="inlineStr">
        <is>
          <t>ILLUSTRATIVE-B8</t>
        </is>
      </c>
      <c r="B9" s="4" t="inlineStr">
        <is>
          <t>Coding assistant</t>
        </is>
      </c>
      <c r="C9" s="4" t="inlineStr">
        <is>
          <t>Engineer time released, not yet absorbed</t>
        </is>
      </c>
      <c r="D9" s="4" t="inlineStr">
        <is>
          <t>Released capacity</t>
        </is>
      </c>
      <c r="E9" s="4" t="inlineStr">
        <is>
          <t>Director of Engineering</t>
        </is>
      </c>
      <c r="F9" s="5" t="n">
        <v>0</v>
      </c>
      <c r="G9" s="5" t="n">
        <v>82</v>
      </c>
      <c r="H9" s="4" t="n"/>
      <c r="I9" s="4" t="inlineStr">
        <is>
          <t>E2</t>
        </is>
      </c>
      <c r="J9" s="4" t="inlineStr">
        <is>
          <t>Measuring</t>
        </is>
      </c>
      <c r="K9" s="6">
        <f>IF(AND(ISNUMBER(F9),ISNUMBER(G9)),G9-F9,"")</f>
        <v/>
      </c>
      <c r="L9" s="6">
        <f>IF(D9="","",IF(AND(OR(D9="Realised cost reduction",D9="Revenue or margin",D9="Absorbed capacity"),H9&lt;&gt;"",OR(I9="E2",I9="E3",I9="E4")),"Yes","No"))</f>
        <v/>
      </c>
      <c r="M9" s="6">
        <f>IF(L9="Yes",G9,0)</f>
        <v/>
      </c>
    </row>
    <row r="10">
      <c r="A10" s="7" t="n"/>
      <c r="B10" s="7" t="n"/>
      <c r="C10" s="7" t="n"/>
      <c r="D10" s="7" t="n"/>
      <c r="E10" s="7" t="n"/>
      <c r="F10" s="8" t="n"/>
      <c r="G10" s="8" t="n"/>
      <c r="H10" s="7" t="n"/>
      <c r="I10" s="7" t="n"/>
      <c r="J10" s="7" t="n"/>
      <c r="K10" s="6">
        <f>IF(AND(ISNUMBER(F10),ISNUMBER(G10)),G10-F10,"")</f>
        <v/>
      </c>
      <c r="L10" s="6">
        <f>IF(D10="","",IF(AND(OR(D10="Realised cost reduction",D10="Revenue or margin",D10="Absorbed capacity"),H10&lt;&gt;"",OR(I10="E2",I10="E3",I10="E4")),"Yes","No"))</f>
        <v/>
      </c>
      <c r="M10" s="6">
        <f>IF(L10="Yes",G10,0)</f>
        <v/>
      </c>
    </row>
    <row r="11">
      <c r="A11" s="7" t="n"/>
      <c r="B11" s="7" t="n"/>
      <c r="C11" s="7" t="n"/>
      <c r="D11" s="7" t="n"/>
      <c r="E11" s="7" t="n"/>
      <c r="F11" s="8" t="n"/>
      <c r="G11" s="8" t="n"/>
      <c r="H11" s="7" t="n"/>
      <c r="I11" s="7" t="n"/>
      <c r="J11" s="7" t="n"/>
      <c r="K11" s="6">
        <f>IF(AND(ISNUMBER(F11),ISNUMBER(G11)),G11-F11,"")</f>
        <v/>
      </c>
      <c r="L11" s="6">
        <f>IF(D11="","",IF(AND(OR(D11="Realised cost reduction",D11="Revenue or margin",D11="Absorbed capacity"),H11&lt;&gt;"",OR(I11="E2",I11="E3",I11="E4")),"Yes","No"))</f>
        <v/>
      </c>
      <c r="M11" s="6">
        <f>IF(L11="Yes",G11,0)</f>
        <v/>
      </c>
    </row>
    <row r="12">
      <c r="A12" s="7" t="n"/>
      <c r="B12" s="7" t="n"/>
      <c r="C12" s="7" t="n"/>
      <c r="D12" s="7" t="n"/>
      <c r="E12" s="7" t="n"/>
      <c r="F12" s="8" t="n"/>
      <c r="G12" s="8" t="n"/>
      <c r="H12" s="7" t="n"/>
      <c r="I12" s="7" t="n"/>
      <c r="J12" s="7" t="n"/>
      <c r="K12" s="6">
        <f>IF(AND(ISNUMBER(F12),ISNUMBER(G12)),G12-F12,"")</f>
        <v/>
      </c>
      <c r="L12" s="6">
        <f>IF(D12="","",IF(AND(OR(D12="Realised cost reduction",D12="Revenue or margin",D12="Absorbed capacity"),H12&lt;&gt;"",OR(I12="E2",I12="E3",I12="E4")),"Yes","No"))</f>
        <v/>
      </c>
      <c r="M12" s="6">
        <f>IF(L12="Yes",G12,0)</f>
        <v/>
      </c>
    </row>
    <row r="13">
      <c r="A13" s="7" t="n"/>
      <c r="B13" s="7" t="n"/>
      <c r="C13" s="7" t="n"/>
      <c r="D13" s="7" t="n"/>
      <c r="E13" s="7" t="n"/>
      <c r="F13" s="8" t="n"/>
      <c r="G13" s="8" t="n"/>
      <c r="H13" s="7" t="n"/>
      <c r="I13" s="7" t="n"/>
      <c r="J13" s="7" t="n"/>
      <c r="K13" s="6">
        <f>IF(AND(ISNUMBER(F13),ISNUMBER(G13)),G13-F13,"")</f>
        <v/>
      </c>
      <c r="L13" s="6">
        <f>IF(D13="","",IF(AND(OR(D13="Realised cost reduction",D13="Revenue or margin",D13="Absorbed capacity"),H13&lt;&gt;"",OR(I13="E2",I13="E3",I13="E4")),"Yes","No"))</f>
        <v/>
      </c>
      <c r="M13" s="6">
        <f>IF(L13="Yes",G13,0)</f>
        <v/>
      </c>
    </row>
    <row r="14">
      <c r="A14" s="7" t="n"/>
      <c r="B14" s="7" t="n"/>
      <c r="C14" s="7" t="n"/>
      <c r="D14" s="7" t="n"/>
      <c r="E14" s="7" t="n"/>
      <c r="F14" s="8" t="n"/>
      <c r="G14" s="8" t="n"/>
      <c r="H14" s="7" t="n"/>
      <c r="I14" s="7" t="n"/>
      <c r="J14" s="7" t="n"/>
      <c r="K14" s="6">
        <f>IF(AND(ISNUMBER(F14),ISNUMBER(G14)),G14-F14,"")</f>
        <v/>
      </c>
      <c r="L14" s="6">
        <f>IF(D14="","",IF(AND(OR(D14="Realised cost reduction",D14="Revenue or margin",D14="Absorbed capacity"),H14&lt;&gt;"",OR(I14="E2",I14="E3",I14="E4")),"Yes","No"))</f>
        <v/>
      </c>
      <c r="M14" s="6">
        <f>IF(L14="Yes",G14,0)</f>
        <v/>
      </c>
    </row>
    <row r="15">
      <c r="A15" s="7" t="n"/>
      <c r="B15" s="7" t="n"/>
      <c r="C15" s="7" t="n"/>
      <c r="D15" s="7" t="n"/>
      <c r="E15" s="7" t="n"/>
      <c r="F15" s="8" t="n"/>
      <c r="G15" s="8" t="n"/>
      <c r="H15" s="7" t="n"/>
      <c r="I15" s="7" t="n"/>
      <c r="J15" s="7" t="n"/>
      <c r="K15" s="6">
        <f>IF(AND(ISNUMBER(F15),ISNUMBER(G15)),G15-F15,"")</f>
        <v/>
      </c>
      <c r="L15" s="6">
        <f>IF(D15="","",IF(AND(OR(D15="Realised cost reduction",D15="Revenue or margin",D15="Absorbed capacity"),H15&lt;&gt;"",OR(I15="E2",I15="E3",I15="E4")),"Yes","No"))</f>
        <v/>
      </c>
      <c r="M15" s="6">
        <f>IF(L15="Yes",G15,0)</f>
        <v/>
      </c>
    </row>
    <row r="16">
      <c r="A16" s="7" t="n"/>
      <c r="B16" s="7" t="n"/>
      <c r="C16" s="7" t="n"/>
      <c r="D16" s="7" t="n"/>
      <c r="E16" s="7" t="n"/>
      <c r="F16" s="8" t="n"/>
      <c r="G16" s="8" t="n"/>
      <c r="H16" s="7" t="n"/>
      <c r="I16" s="7" t="n"/>
      <c r="J16" s="7" t="n"/>
      <c r="K16" s="6">
        <f>IF(AND(ISNUMBER(F16),ISNUMBER(G16)),G16-F16,"")</f>
        <v/>
      </c>
      <c r="L16" s="6">
        <f>IF(D16="","",IF(AND(OR(D16="Realised cost reduction",D16="Revenue or margin",D16="Absorbed capacity"),H16&lt;&gt;"",OR(I16="E2",I16="E3",I16="E4")),"Yes","No"))</f>
        <v/>
      </c>
      <c r="M16" s="6">
        <f>IF(L16="Yes",G16,0)</f>
        <v/>
      </c>
    </row>
    <row r="17">
      <c r="A17" s="7" t="n"/>
      <c r="B17" s="7" t="n"/>
      <c r="C17" s="7" t="n"/>
      <c r="D17" s="7" t="n"/>
      <c r="E17" s="7" t="n"/>
      <c r="F17" s="8" t="n"/>
      <c r="G17" s="8" t="n"/>
      <c r="H17" s="7" t="n"/>
      <c r="I17" s="7" t="n"/>
      <c r="J17" s="7" t="n"/>
      <c r="K17" s="6">
        <f>IF(AND(ISNUMBER(F17),ISNUMBER(G17)),G17-F17,"")</f>
        <v/>
      </c>
      <c r="L17" s="6">
        <f>IF(D17="","",IF(AND(OR(D17="Realised cost reduction",D17="Revenue or margin",D17="Absorbed capacity"),H17&lt;&gt;"",OR(I17="E2",I17="E3",I17="E4")),"Yes","No"))</f>
        <v/>
      </c>
      <c r="M17" s="6">
        <f>IF(L17="Yes",G17,0)</f>
        <v/>
      </c>
    </row>
    <row r="18">
      <c r="A18" s="7" t="n"/>
      <c r="B18" s="7" t="n"/>
      <c r="C18" s="7" t="n"/>
      <c r="D18" s="7" t="n"/>
      <c r="E18" s="7" t="n"/>
      <c r="F18" s="8" t="n"/>
      <c r="G18" s="8" t="n"/>
      <c r="H18" s="7" t="n"/>
      <c r="I18" s="7" t="n"/>
      <c r="J18" s="7" t="n"/>
      <c r="K18" s="6">
        <f>IF(AND(ISNUMBER(F18),ISNUMBER(G18)),G18-F18,"")</f>
        <v/>
      </c>
      <c r="L18" s="6">
        <f>IF(D18="","",IF(AND(OR(D18="Realised cost reduction",D18="Revenue or margin",D18="Absorbed capacity"),H18&lt;&gt;"",OR(I18="E2",I18="E3",I18="E4")),"Yes","No"))</f>
        <v/>
      </c>
      <c r="M18" s="6">
        <f>IF(L18="Yes",G18,0)</f>
        <v/>
      </c>
    </row>
    <row r="19">
      <c r="A19" s="7" t="n"/>
      <c r="B19" s="7" t="n"/>
      <c r="C19" s="7" t="n"/>
      <c r="D19" s="7" t="n"/>
      <c r="E19" s="7" t="n"/>
      <c r="F19" s="8" t="n"/>
      <c r="G19" s="8" t="n"/>
      <c r="H19" s="7" t="n"/>
      <c r="I19" s="7" t="n"/>
      <c r="J19" s="7" t="n"/>
      <c r="K19" s="6">
        <f>IF(AND(ISNUMBER(F19),ISNUMBER(G19)),G19-F19,"")</f>
        <v/>
      </c>
      <c r="L19" s="6">
        <f>IF(D19="","",IF(AND(OR(D19="Realised cost reduction",D19="Revenue or margin",D19="Absorbed capacity"),H19&lt;&gt;"",OR(I19="E2",I19="E3",I19="E4")),"Yes","No"))</f>
        <v/>
      </c>
      <c r="M19" s="6">
        <f>IF(L19="Yes",G19,0)</f>
        <v/>
      </c>
    </row>
    <row r="20">
      <c r="A20" s="7" t="n"/>
      <c r="B20" s="7" t="n"/>
      <c r="C20" s="7" t="n"/>
      <c r="D20" s="7" t="n"/>
      <c r="E20" s="7" t="n"/>
      <c r="F20" s="8" t="n"/>
      <c r="G20" s="8" t="n"/>
      <c r="H20" s="7" t="n"/>
      <c r="I20" s="7" t="n"/>
      <c r="J20" s="7" t="n"/>
      <c r="K20" s="6">
        <f>IF(AND(ISNUMBER(F20),ISNUMBER(G20)),G20-F20,"")</f>
        <v/>
      </c>
      <c r="L20" s="6">
        <f>IF(D20="","",IF(AND(OR(D20="Realised cost reduction",D20="Revenue or margin",D20="Absorbed capacity"),H20&lt;&gt;"",OR(I20="E2",I20="E3",I20="E4")),"Yes","No"))</f>
        <v/>
      </c>
      <c r="M20" s="6">
        <f>IF(L20="Yes",G20,0)</f>
        <v/>
      </c>
    </row>
    <row r="21">
      <c r="A21" s="7" t="n"/>
      <c r="B21" s="7" t="n"/>
      <c r="C21" s="7" t="n"/>
      <c r="D21" s="7" t="n"/>
      <c r="E21" s="7" t="n"/>
      <c r="F21" s="8" t="n"/>
      <c r="G21" s="8" t="n"/>
      <c r="H21" s="7" t="n"/>
      <c r="I21" s="7" t="n"/>
      <c r="J21" s="7" t="n"/>
      <c r="K21" s="6">
        <f>IF(AND(ISNUMBER(F21),ISNUMBER(G21)),G21-F21,"")</f>
        <v/>
      </c>
      <c r="L21" s="6">
        <f>IF(D21="","",IF(AND(OR(D21="Realised cost reduction",D21="Revenue or margin",D21="Absorbed capacity"),H21&lt;&gt;"",OR(I21="E2",I21="E3",I21="E4")),"Yes","No"))</f>
        <v/>
      </c>
      <c r="M21" s="6">
        <f>IF(L21="Yes",G21,0)</f>
        <v/>
      </c>
    </row>
    <row r="22">
      <c r="A22" s="7" t="n"/>
      <c r="B22" s="7" t="n"/>
      <c r="C22" s="7" t="n"/>
      <c r="D22" s="7" t="n"/>
      <c r="E22" s="7" t="n"/>
      <c r="F22" s="8" t="n"/>
      <c r="G22" s="8" t="n"/>
      <c r="H22" s="7" t="n"/>
      <c r="I22" s="7" t="n"/>
      <c r="J22" s="7" t="n"/>
      <c r="K22" s="6">
        <f>IF(AND(ISNUMBER(F22),ISNUMBER(G22)),G22-F22,"")</f>
        <v/>
      </c>
      <c r="L22" s="6">
        <f>IF(D22="","",IF(AND(OR(D22="Realised cost reduction",D22="Revenue or margin",D22="Absorbed capacity"),H22&lt;&gt;"",OR(I22="E2",I22="E3",I22="E4")),"Yes","No"))</f>
        <v/>
      </c>
      <c r="M22" s="6">
        <f>IF(L22="Yes",G22,0)</f>
        <v/>
      </c>
    </row>
    <row r="23">
      <c r="A23" s="7" t="n"/>
      <c r="B23" s="7" t="n"/>
      <c r="C23" s="7" t="n"/>
      <c r="D23" s="7" t="n"/>
      <c r="E23" s="7" t="n"/>
      <c r="F23" s="8" t="n"/>
      <c r="G23" s="8" t="n"/>
      <c r="H23" s="7" t="n"/>
      <c r="I23" s="7" t="n"/>
      <c r="J23" s="7" t="n"/>
      <c r="K23" s="6">
        <f>IF(AND(ISNUMBER(F23),ISNUMBER(G23)),G23-F23,"")</f>
        <v/>
      </c>
      <c r="L23" s="6">
        <f>IF(D23="","",IF(AND(OR(D23="Realised cost reduction",D23="Revenue or margin",D23="Absorbed capacity"),H23&lt;&gt;"",OR(I23="E2",I23="E3",I23="E4")),"Yes","No"))</f>
        <v/>
      </c>
      <c r="M23" s="6">
        <f>IF(L23="Yes",G23,0)</f>
        <v/>
      </c>
    </row>
    <row r="24">
      <c r="A24" s="7" t="n"/>
      <c r="B24" s="7" t="n"/>
      <c r="C24" s="7" t="n"/>
      <c r="D24" s="7" t="n"/>
      <c r="E24" s="7" t="n"/>
      <c r="F24" s="8" t="n"/>
      <c r="G24" s="8" t="n"/>
      <c r="H24" s="7" t="n"/>
      <c r="I24" s="7" t="n"/>
      <c r="J24" s="7" t="n"/>
      <c r="K24" s="6">
        <f>IF(AND(ISNUMBER(F24),ISNUMBER(G24)),G24-F24,"")</f>
        <v/>
      </c>
      <c r="L24" s="6">
        <f>IF(D24="","",IF(AND(OR(D24="Realised cost reduction",D24="Revenue or margin",D24="Absorbed capacity"),H24&lt;&gt;"",OR(I24="E2",I24="E3",I24="E4")),"Yes","No"))</f>
        <v/>
      </c>
      <c r="M24" s="6">
        <f>IF(L24="Yes",G24,0)</f>
        <v/>
      </c>
    </row>
    <row r="25">
      <c r="A25" s="7" t="n"/>
      <c r="B25" s="7" t="n"/>
      <c r="C25" s="7" t="n"/>
      <c r="D25" s="7" t="n"/>
      <c r="E25" s="7" t="n"/>
      <c r="F25" s="8" t="n"/>
      <c r="G25" s="8" t="n"/>
      <c r="H25" s="7" t="n"/>
      <c r="I25" s="7" t="n"/>
      <c r="J25" s="7" t="n"/>
      <c r="K25" s="6">
        <f>IF(AND(ISNUMBER(F25),ISNUMBER(G25)),G25-F25,"")</f>
        <v/>
      </c>
      <c r="L25" s="6">
        <f>IF(D25="","",IF(AND(OR(D25="Realised cost reduction",D25="Revenue or margin",D25="Absorbed capacity"),H25&lt;&gt;"",OR(I25="E2",I25="E3",I25="E4")),"Yes","No"))</f>
        <v/>
      </c>
      <c r="M25" s="6">
        <f>IF(L25="Yes",G25,0)</f>
        <v/>
      </c>
    </row>
    <row r="26">
      <c r="A26" s="7" t="n"/>
      <c r="B26" s="7" t="n"/>
      <c r="C26" s="7" t="n"/>
      <c r="D26" s="7" t="n"/>
      <c r="E26" s="7" t="n"/>
      <c r="F26" s="8" t="n"/>
      <c r="G26" s="8" t="n"/>
      <c r="H26" s="7" t="n"/>
      <c r="I26" s="7" t="n"/>
      <c r="J26" s="7" t="n"/>
      <c r="K26" s="6">
        <f>IF(AND(ISNUMBER(F26),ISNUMBER(G26)),G26-F26,"")</f>
        <v/>
      </c>
      <c r="L26" s="6">
        <f>IF(D26="","",IF(AND(OR(D26="Realised cost reduction",D26="Revenue or margin",D26="Absorbed capacity"),H26&lt;&gt;"",OR(I26="E2",I26="E3",I26="E4")),"Yes","No"))</f>
        <v/>
      </c>
      <c r="M26" s="6">
        <f>IF(L26="Yes",G26,0)</f>
        <v/>
      </c>
    </row>
    <row r="27">
      <c r="A27" s="7" t="n"/>
      <c r="B27" s="7" t="n"/>
      <c r="C27" s="7" t="n"/>
      <c r="D27" s="7" t="n"/>
      <c r="E27" s="7" t="n"/>
      <c r="F27" s="8" t="n"/>
      <c r="G27" s="8" t="n"/>
      <c r="H27" s="7" t="n"/>
      <c r="I27" s="7" t="n"/>
      <c r="J27" s="7" t="n"/>
      <c r="K27" s="6">
        <f>IF(AND(ISNUMBER(F27),ISNUMBER(G27)),G27-F27,"")</f>
        <v/>
      </c>
      <c r="L27" s="6">
        <f>IF(D27="","",IF(AND(OR(D27="Realised cost reduction",D27="Revenue or margin",D27="Absorbed capacity"),H27&lt;&gt;"",OR(I27="E2",I27="E3",I27="E4")),"Yes","No"))</f>
        <v/>
      </c>
      <c r="M27" s="6">
        <f>IF(L27="Yes",G27,0)</f>
        <v/>
      </c>
    </row>
    <row r="28">
      <c r="A28" s="7" t="n"/>
      <c r="B28" s="7" t="n"/>
      <c r="C28" s="7" t="n"/>
      <c r="D28" s="7" t="n"/>
      <c r="E28" s="7" t="n"/>
      <c r="F28" s="8" t="n"/>
      <c r="G28" s="8" t="n"/>
      <c r="H28" s="7" t="n"/>
      <c r="I28" s="7" t="n"/>
      <c r="J28" s="7" t="n"/>
      <c r="K28" s="6">
        <f>IF(AND(ISNUMBER(F28),ISNUMBER(G28)),G28-F28,"")</f>
        <v/>
      </c>
      <c r="L28" s="6">
        <f>IF(D28="","",IF(AND(OR(D28="Realised cost reduction",D28="Revenue or margin",D28="Absorbed capacity"),H28&lt;&gt;"",OR(I28="E2",I28="E3",I28="E4")),"Yes","No"))</f>
        <v/>
      </c>
      <c r="M28" s="6">
        <f>IF(L28="Yes",G28,0)</f>
        <v/>
      </c>
    </row>
    <row r="29">
      <c r="A29" s="7" t="n"/>
      <c r="B29" s="7" t="n"/>
      <c r="C29" s="7" t="n"/>
      <c r="D29" s="7" t="n"/>
      <c r="E29" s="7" t="n"/>
      <c r="F29" s="8" t="n"/>
      <c r="G29" s="8" t="n"/>
      <c r="H29" s="7" t="n"/>
      <c r="I29" s="7" t="n"/>
      <c r="J29" s="7" t="n"/>
      <c r="K29" s="6">
        <f>IF(AND(ISNUMBER(F29),ISNUMBER(G29)),G29-F29,"")</f>
        <v/>
      </c>
      <c r="L29" s="6">
        <f>IF(D29="","",IF(AND(OR(D29="Realised cost reduction",D29="Revenue or margin",D29="Absorbed capacity"),H29&lt;&gt;"",OR(I29="E2",I29="E3",I29="E4")),"Yes","No"))</f>
        <v/>
      </c>
      <c r="M29" s="6">
        <f>IF(L29="Yes",G29,0)</f>
        <v/>
      </c>
    </row>
    <row r="30">
      <c r="A30" s="7" t="n"/>
      <c r="B30" s="7" t="n"/>
      <c r="C30" s="7" t="n"/>
      <c r="D30" s="7" t="n"/>
      <c r="E30" s="7" t="n"/>
      <c r="F30" s="8" t="n"/>
      <c r="G30" s="8" t="n"/>
      <c r="H30" s="7" t="n"/>
      <c r="I30" s="7" t="n"/>
      <c r="J30" s="7" t="n"/>
      <c r="K30" s="6">
        <f>IF(AND(ISNUMBER(F30),ISNUMBER(G30)),G30-F30,"")</f>
        <v/>
      </c>
      <c r="L30" s="6">
        <f>IF(D30="","",IF(AND(OR(D30="Realised cost reduction",D30="Revenue or margin",D30="Absorbed capacity"),H30&lt;&gt;"",OR(I30="E2",I30="E3",I30="E4")),"Yes","No"))</f>
        <v/>
      </c>
      <c r="M30" s="6">
        <f>IF(L30="Yes",G30,0)</f>
        <v/>
      </c>
    </row>
    <row r="31">
      <c r="A31" s="7" t="n"/>
      <c r="B31" s="7" t="n"/>
      <c r="C31" s="7" t="n"/>
      <c r="D31" s="7" t="n"/>
      <c r="E31" s="7" t="n"/>
      <c r="F31" s="8" t="n"/>
      <c r="G31" s="8" t="n"/>
      <c r="H31" s="7" t="n"/>
      <c r="I31" s="7" t="n"/>
      <c r="J31" s="7" t="n"/>
      <c r="K31" s="6">
        <f>IF(AND(ISNUMBER(F31),ISNUMBER(G31)),G31-F31,"")</f>
        <v/>
      </c>
      <c r="L31" s="6">
        <f>IF(D31="","",IF(AND(OR(D31="Realised cost reduction",D31="Revenue or margin",D31="Absorbed capacity"),H31&lt;&gt;"",OR(I31="E2",I31="E3",I31="E4")),"Yes","No"))</f>
        <v/>
      </c>
      <c r="M31" s="6">
        <f>IF(L31="Yes",G31,0)</f>
        <v/>
      </c>
    </row>
  </sheetData>
  <sheetProtection selectLockedCells="0" selectUnlockedCells="0" sheet="1" objects="0" insertRows="1" insertHyperlinks="1" autoFilter="1" scenarios="0" formatColumns="1" deleteColumns="1" insertColumns="1" pivotTables="1" deleteRows="1" formatCells="1" formatRows="1" sort="1"/>
  <dataValidations count="3">
    <dataValidation sqref="D2:D31" showDropDown="0" showInputMessage="0" showErrorMessage="0" allowBlank="1" type="list">
      <formula1>"Realised cost reduction,Revenue or margin,Absorbed capacity,Released capacity,Avoided cost,Risk loss avoided"</formula1>
    </dataValidation>
    <dataValidation sqref="I2:I31" showDropDown="0" showInputMessage="0" showErrorMessage="0" allowBlank="1" type="list">
      <formula1>"E0,E1,E2,E3,E4"</formula1>
    </dataValidation>
    <dataValidation sqref="J2:J31" showDropDown="0" showInputMessage="0" showErrorMessage="0" allowBlank="1" type="list">
      <formula1>"Expected,Measuring,Realised,Lapsed"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6" customWidth="1" min="1" max="1"/>
    <col width="16" customWidth="1" min="2" max="2"/>
    <col width="16" customWidth="1" min="3" max="3"/>
  </cols>
  <sheetData>
    <row r="1">
      <c r="A1" s="9" t="inlineStr">
        <is>
          <t>Benefit summary (all formulas)</t>
        </is>
      </c>
    </row>
    <row r="2">
      <c r="A2" s="10" t="inlineStr">
        <is>
          <t>Benefit type</t>
        </is>
      </c>
      <c r="B2" s="10" t="inlineStr">
        <is>
          <t>Expected (£k)</t>
        </is>
      </c>
      <c r="C2" s="10" t="inlineStr">
        <is>
          <t>Measured (£k)</t>
        </is>
      </c>
    </row>
    <row r="3">
      <c r="A3" t="inlineStr">
        <is>
          <t>Realised cost reduction</t>
        </is>
      </c>
      <c r="B3" s="11">
        <f>SUMIF(Benefits!$D$2:$D$31,$A3,Benefits!$F$2:$F$31)</f>
        <v/>
      </c>
      <c r="C3" s="11">
        <f>SUMIF(Benefits!$D$2:$D$31,$A3,Benefits!$G$2:$G$31)</f>
        <v/>
      </c>
    </row>
    <row r="4">
      <c r="A4" t="inlineStr">
        <is>
          <t>Revenue or margin</t>
        </is>
      </c>
      <c r="B4" s="11">
        <f>SUMIF(Benefits!$D$2:$D$31,$A4,Benefits!$F$2:$F$31)</f>
        <v/>
      </c>
      <c r="C4" s="11">
        <f>SUMIF(Benefits!$D$2:$D$31,$A4,Benefits!$G$2:$G$31)</f>
        <v/>
      </c>
    </row>
    <row r="5">
      <c r="A5" t="inlineStr">
        <is>
          <t>Absorbed capacity</t>
        </is>
      </c>
      <c r="B5" s="11">
        <f>SUMIF(Benefits!$D$2:$D$31,$A5,Benefits!$F$2:$F$31)</f>
        <v/>
      </c>
      <c r="C5" s="11">
        <f>SUMIF(Benefits!$D$2:$D$31,$A5,Benefits!$G$2:$G$31)</f>
        <v/>
      </c>
    </row>
    <row r="6">
      <c r="A6" t="inlineStr">
        <is>
          <t>Released capacity</t>
        </is>
      </c>
      <c r="B6" s="11">
        <f>SUMIF(Benefits!$D$2:$D$31,$A6,Benefits!$F$2:$F$31)</f>
        <v/>
      </c>
      <c r="C6" s="11">
        <f>SUMIF(Benefits!$D$2:$D$31,$A6,Benefits!$G$2:$G$31)</f>
        <v/>
      </c>
    </row>
    <row r="7">
      <c r="A7" t="inlineStr">
        <is>
          <t>Avoided cost</t>
        </is>
      </c>
      <c r="B7" s="11">
        <f>SUMIF(Benefits!$D$2:$D$31,$A7,Benefits!$F$2:$F$31)</f>
        <v/>
      </c>
      <c r="C7" s="11">
        <f>SUMIF(Benefits!$D$2:$D$31,$A7,Benefits!$G$2:$G$31)</f>
        <v/>
      </c>
    </row>
    <row r="8">
      <c r="A8" t="inlineStr">
        <is>
          <t>Risk loss avoided</t>
        </is>
      </c>
      <c r="B8" s="11">
        <f>SUMIF(Benefits!$D$2:$D$31,$A8,Benefits!$F$2:$F$31)</f>
        <v/>
      </c>
      <c r="C8" s="11">
        <f>SUMIF(Benefits!$D$2:$D$31,$A8,Benefits!$G$2:$G$31)</f>
        <v/>
      </c>
    </row>
    <row r="10">
      <c r="A10" t="inlineStr">
        <is>
          <t>Total expected (£k)</t>
        </is>
      </c>
      <c r="B10" s="11">
        <f>SUM(Benefits!F2:F31)</f>
        <v/>
      </c>
    </row>
    <row r="11">
      <c r="A11" t="inlineStr">
        <is>
          <t>Realised value that counts (£k)</t>
        </is>
      </c>
      <c r="B11" s="11">
        <f>SUM(Benefits!M2:M31)</f>
        <v/>
      </c>
    </row>
    <row r="12">
      <c r="A12" t="inlineStr">
        <is>
          <t>Share of expected value realised</t>
        </is>
      </c>
      <c r="B12" s="12">
        <f>IF(B10&gt;0,B11/B10,"")</f>
        <v/>
      </c>
    </row>
    <row r="13">
      <c r="A13" t="inlineStr">
        <is>
          <t>Measured but not realised: released, avoided or risk (£k)</t>
        </is>
      </c>
      <c r="B13" s="11">
        <f>C6+C7+C8</f>
        <v/>
      </c>
    </row>
    <row r="15">
      <c r="A15" s="13" t="inlineStr">
        <is>
          <t>The illustrative rows are invented and describe no real organisation.</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0" customWidth="1" min="1" max="1"/>
    <col width="50" customWidth="1" min="2" max="2"/>
    <col width="36" customWidth="1" min="3" max="3"/>
  </cols>
  <sheetData>
    <row r="1">
      <c r="A1" s="10" t="inlineStr">
        <is>
          <t>Level</t>
        </is>
      </c>
      <c r="B1" s="10" t="inlineStr">
        <is>
          <t>Evidence</t>
        </is>
      </c>
      <c r="C1" s="10" t="inlineStr">
        <is>
          <t>Good enough for</t>
        </is>
      </c>
    </row>
    <row r="2">
      <c r="A2" t="inlineStr">
        <is>
          <t>E0</t>
        </is>
      </c>
      <c r="B2" t="inlineStr">
        <is>
          <t>Anecdote or expert opinion</t>
        </is>
      </c>
      <c r="C2" t="inlineStr">
        <is>
          <t>Exploration only</t>
        </is>
      </c>
    </row>
    <row r="3">
      <c r="A3" t="inlineStr">
        <is>
          <t>E1</t>
        </is>
      </c>
      <c r="B3" t="inlineStr">
        <is>
          <t>Before and after baseline</t>
        </is>
      </c>
      <c r="C3" t="inlineStr">
        <is>
          <t>An early operational case</t>
        </is>
      </c>
    </row>
    <row r="4">
      <c r="A4" t="inlineStr">
        <is>
          <t>E2</t>
        </is>
      </c>
      <c r="B4" t="inlineStr">
        <is>
          <t>Adjusted baseline or matched cohort</t>
        </is>
      </c>
      <c r="C4" t="inlineStr">
        <is>
          <t>A portfolio decision</t>
        </is>
      </c>
    </row>
    <row r="5">
      <c r="A5" t="inlineStr">
        <is>
          <t>E3</t>
        </is>
      </c>
      <c r="B5" t="inlineStr">
        <is>
          <t>Holdout group or quasi-experiment</t>
        </is>
      </c>
      <c r="C5" t="inlineStr">
        <is>
          <t>A material investment</t>
        </is>
      </c>
    </row>
    <row r="6">
      <c r="A6" t="inlineStr">
        <is>
          <t>E4</t>
        </is>
      </c>
      <c r="B6" t="inlineStr">
        <is>
          <t>Controlled experiment, independently validated</t>
        </is>
      </c>
      <c r="C6" t="inlineStr">
        <is>
          <t>A high-value or high-risk claim</t>
        </is>
      </c>
    </row>
    <row r="7">
      <c r="A7" t="inlineStr"/>
      <c r="B7" t="inlineStr">
        <is>
          <t>The level is a gate, not a multiplier: no monetised claim below E2.</t>
        </is>
      </c>
      <c r="C7" t="inlineStr"/>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 width="90" customWidth="1" min="2" max="2"/>
  </cols>
  <sheetData>
    <row r="1">
      <c r="A1" t="inlineStr">
        <is>
          <t>Name</t>
        </is>
      </c>
      <c r="B1" t="inlineStr">
        <is>
          <t>AI benefits register</t>
        </is>
      </c>
    </row>
    <row r="2">
      <c r="A2" t="inlineStr">
        <is>
          <t>Version</t>
        </is>
      </c>
      <c r="B2" t="inlineStr">
        <is>
          <t>0.5</t>
        </is>
      </c>
    </row>
    <row r="3">
      <c r="A3" t="inlineStr">
        <is>
          <t>Date</t>
        </is>
      </c>
      <c r="B3" t="inlineStr">
        <is>
          <t>2026-10-08</t>
        </is>
      </c>
    </row>
    <row r="4">
      <c r="A4" t="inlineStr">
        <is>
          <t>Status</t>
        </is>
      </c>
      <c r="B4" t="inlineStr">
        <is>
          <t>Proposal from AI Economics Hub. Not a standard.</t>
        </is>
      </c>
    </row>
    <row r="5">
      <c r="A5" t="inlineStr">
        <is>
          <t>Change history</t>
        </is>
      </c>
      <c r="B5" t="inlineStr">
        <is>
          <t>0.5 (2026-10-08): first release.</t>
        </is>
      </c>
    </row>
    <row r="6">
      <c r="A6" t="inlineStr">
        <is>
          <t>Related</t>
        </is>
      </c>
      <c r="B6" t="inlineStr">
        <is>
          <t>The AI Value Ledger; the AI portfolio review pack (whose realised value this register supports).</t>
        </is>
      </c>
    </row>
    <row r="7">
      <c r="A7" t="inlineStr">
        <is>
          <t>Licence of this template</t>
        </is>
      </c>
      <c r="B7" t="inlineStr">
        <is>
          <t>Free to use. Keep the attribution to AI Economics Hub where the evidence levels are referenced.</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2026-10-08T17:31:18Z</dcterms:created>
  <dcterms:modified xmlns:dcterms="http://purl.org/dc/terms/" xmlns:xsi="http://www.w3.org/2001/XMLSchema-instance" xsi:type="dcterms:W3CDTF">2026-10-08T17:31:18Z</dcterms:modified>
</cp:coreProperties>
</file>